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1. Onderwerpen in ontwikkeling\Tienermoeders\"/>
    </mc:Choice>
  </mc:AlternateContent>
  <xr:revisionPtr revIDLastSave="0" documentId="13_ncr:1_{E2DC198C-C15F-41F2-9C66-475F8A3278B8}" xr6:coauthVersionLast="32" xr6:coauthVersionMax="32" xr10:uidLastSave="{00000000-0000-0000-0000-000000000000}"/>
  <bookViews>
    <workbookView xWindow="0" yWindow="0" windowWidth="23040" windowHeight="9072" xr2:uid="{DEAC89C8-732E-4841-83B7-8B83D36D5CB7}"/>
  </bookViews>
  <sheets>
    <sheet name="Tienermoeders naar leeftijd" sheetId="2" r:id="rId1"/>
    <sheet name="Tienermoeders naar leeftijd cat" sheetId="3" r:id="rId2"/>
    <sheet name="Curacao vs. caribbean" sheetId="4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R12" i="2"/>
  <c r="R15" i="2" s="1"/>
  <c r="Q12" i="2"/>
  <c r="Q15" i="2" s="1"/>
  <c r="P12" i="2"/>
  <c r="P15" i="2" s="1"/>
  <c r="O12" i="2"/>
  <c r="O15" i="2" s="1"/>
  <c r="N12" i="2"/>
  <c r="N15" i="2" s="1"/>
  <c r="M12" i="2"/>
  <c r="M15" i="2" s="1"/>
  <c r="L12" i="2"/>
  <c r="L15" i="2" s="1"/>
  <c r="K12" i="2"/>
  <c r="K15" i="2" s="1"/>
  <c r="J12" i="2"/>
  <c r="J15" i="2" s="1"/>
  <c r="I12" i="2"/>
  <c r="I15" i="2" s="1"/>
  <c r="H12" i="2"/>
  <c r="H15" i="2" s="1"/>
  <c r="G12" i="2"/>
  <c r="G15" i="2" s="1"/>
  <c r="F12" i="2"/>
  <c r="F15" i="2" s="1"/>
  <c r="E12" i="2"/>
  <c r="E15" i="2" s="1"/>
  <c r="D12" i="2"/>
  <c r="D15" i="2" s="1"/>
  <c r="C12" i="2"/>
  <c r="C15" i="2" s="1"/>
  <c r="B12" i="2"/>
  <c r="B15" i="2" s="1"/>
</calcChain>
</file>

<file path=xl/sharedStrings.xml><?xml version="1.0" encoding="utf-8"?>
<sst xmlns="http://schemas.openxmlformats.org/spreadsheetml/2006/main" count="45" uniqueCount="42">
  <si>
    <t>15 jaar</t>
  </si>
  <si>
    <t>16 jaar of jonger</t>
  </si>
  <si>
    <t>17 jaar</t>
  </si>
  <si>
    <t>18 jaar</t>
  </si>
  <si>
    <t>19 jaar</t>
  </si>
  <si>
    <t>Total teenage births</t>
  </si>
  <si>
    <t>Total births</t>
  </si>
  <si>
    <t>% births by teenagers</t>
  </si>
  <si>
    <t>N women 15-19</t>
  </si>
  <si>
    <t>Adolescent birth rate</t>
  </si>
  <si>
    <t>&lt;15-16 jaar</t>
  </si>
  <si>
    <t>Montserrat</t>
  </si>
  <si>
    <t>Virgin Islands (US)</t>
  </si>
  <si>
    <t>Turks and Caicos Islands</t>
  </si>
  <si>
    <t>Saint Vincent and the Grenadines</t>
  </si>
  <si>
    <t>Anguilla</t>
  </si>
  <si>
    <t>Saint Lucia</t>
  </si>
  <si>
    <t>Virgin Islands (UK)</t>
  </si>
  <si>
    <t>Barbados</t>
  </si>
  <si>
    <t>Antigua and Barbuda</t>
  </si>
  <si>
    <t>Bahamas</t>
  </si>
  <si>
    <t>Dominica</t>
  </si>
  <si>
    <t>Grenada</t>
  </si>
  <si>
    <t>Trinidad and Tobago</t>
  </si>
  <si>
    <t>Cayman Islands</t>
  </si>
  <si>
    <t>Saint Kitts and Nevis</t>
  </si>
  <si>
    <t>Sint Maarten</t>
  </si>
  <si>
    <t>Aruba</t>
  </si>
  <si>
    <t>Suriname</t>
  </si>
  <si>
    <t>Jamaica</t>
  </si>
  <si>
    <t>Guyana</t>
  </si>
  <si>
    <t>http://www.paho.org/data/index.php/en/indicators/visualization.html</t>
  </si>
  <si>
    <t xml:space="preserve">Bron: Fertiliteitscijfers Centraal Bureau voor de Statistiek </t>
  </si>
  <si>
    <t>Geboortecijfer onder 15- tot en met 19-jarigen in de Caribbean, per 1000 meisjes van 15 - 19 jaar (Paho, 2018)</t>
  </si>
  <si>
    <t>1980, 1991, 1998-2011: final data, 2012-2017: provisional</t>
  </si>
  <si>
    <t>Curaçao geboorte door tienermoeders</t>
  </si>
  <si>
    <t>14 jaar of jonger</t>
  </si>
  <si>
    <t>Leeftijd</t>
  </si>
  <si>
    <t>Bron:  1998-2017 population register birth registrations</t>
  </si>
  <si>
    <t xml:space="preserve">Bron: Paho 2018. Geraadpleegd via </t>
  </si>
  <si>
    <r>
      <t>Cura</t>
    </r>
    <r>
      <rPr>
        <b/>
        <sz val="11"/>
        <color theme="1"/>
        <rFont val="Corbel"/>
        <family val="2"/>
      </rPr>
      <t>ç</t>
    </r>
    <r>
      <rPr>
        <b/>
        <sz val="11"/>
        <color theme="1"/>
        <rFont val="Raleway"/>
        <family val="2"/>
      </rPr>
      <t>ao</t>
    </r>
  </si>
  <si>
    <t>Verdeling aantal levendgeborenen naar leeftijd moeder bij geboorte, 1998-2017.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</si>
</sst>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orbel"/>
      <family val="2"/>
    </font>
    <font>
      <sz val="10"/>
      <name val="Aria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sz val="10"/>
      <name val="Raleway"/>
      <family val="2"/>
    </font>
    <font>
      <sz val="10"/>
      <color theme="1"/>
      <name val="Raleway"/>
      <family val="2"/>
    </font>
    <font>
      <b/>
      <sz val="10"/>
      <color theme="1"/>
      <name val="Raleway"/>
      <family val="2"/>
    </font>
    <font>
      <b/>
      <sz val="11"/>
      <name val="Raleway"/>
      <family val="2"/>
    </font>
    <font>
      <i/>
      <sz val="10"/>
      <name val="Arial"/>
      <family val="2"/>
    </font>
    <font>
      <b/>
      <sz val="16"/>
      <color theme="1"/>
      <name val="Raleway"/>
      <family val="2"/>
    </font>
    <font>
      <sz val="11"/>
      <color rgb="FFFF0000"/>
      <name val="Raleway"/>
      <family val="2"/>
    </font>
    <font>
      <b/>
      <sz val="11"/>
      <color theme="1"/>
      <name val="Corbel"/>
      <family val="2"/>
    </font>
    <font>
      <u/>
      <sz val="11"/>
      <color theme="10"/>
      <name val="Corbe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0" xfId="2" applyFont="1"/>
    <xf numFmtId="1" fontId="4" fillId="0" borderId="0" xfId="2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165" fontId="5" fillId="0" borderId="0" xfId="0" applyNumberFormat="1" applyFont="1"/>
    <xf numFmtId="1" fontId="4" fillId="0" borderId="0" xfId="2" applyNumberFormat="1" applyFont="1" applyFill="1"/>
    <xf numFmtId="164" fontId="5" fillId="0" borderId="0" xfId="0" applyNumberFormat="1" applyFont="1"/>
    <xf numFmtId="0" fontId="2" fillId="0" borderId="1" xfId="0" applyFont="1" applyBorder="1"/>
    <xf numFmtId="1" fontId="8" fillId="0" borderId="0" xfId="0" applyNumberFormat="1" applyFont="1" applyBorder="1"/>
    <xf numFmtId="1" fontId="8" fillId="0" borderId="2" xfId="0" applyNumberFormat="1" applyFont="1" applyBorder="1"/>
    <xf numFmtId="0" fontId="3" fillId="2" borderId="1" xfId="0" applyFont="1" applyFill="1" applyBorder="1"/>
    <xf numFmtId="0" fontId="9" fillId="0" borderId="0" xfId="0" applyFont="1"/>
    <xf numFmtId="0" fontId="10" fillId="0" borderId="0" xfId="0" applyFont="1"/>
    <xf numFmtId="165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2" fillId="0" borderId="0" xfId="0" applyFont="1" applyFill="1"/>
    <xf numFmtId="0" fontId="0" fillId="0" borderId="0" xfId="0" applyFill="1"/>
    <xf numFmtId="0" fontId="12" fillId="0" borderId="0" xfId="3" applyFill="1"/>
    <xf numFmtId="165" fontId="0" fillId="0" borderId="0" xfId="0" applyNumberFormat="1"/>
    <xf numFmtId="0" fontId="2" fillId="0" borderId="1" xfId="0" applyFont="1" applyFill="1" applyBorder="1"/>
    <xf numFmtId="0" fontId="3" fillId="0" borderId="1" xfId="0" applyFont="1" applyFill="1" applyBorder="1"/>
    <xf numFmtId="0" fontId="7" fillId="0" borderId="1" xfId="2" applyFont="1" applyFill="1" applyBorder="1"/>
    <xf numFmtId="164" fontId="2" fillId="0" borderId="1" xfId="0" applyNumberFormat="1" applyFont="1" applyFill="1" applyBorder="1"/>
    <xf numFmtId="164" fontId="2" fillId="0" borderId="0" xfId="0" applyNumberFormat="1" applyFont="1" applyFill="1"/>
  </cellXfs>
  <cellStyles count="4">
    <cellStyle name="Hyperlink" xfId="3" builtinId="8"/>
    <cellStyle name="Normal 2 11 2" xfId="2" xr:uid="{D0F2C2EA-70DA-426E-A0B0-608635AAC3B2}"/>
    <cellStyle name="Normal 7" xfId="1" xr:uid="{9F92C0ED-F29C-4C83-99F0-A9B2BFD8899F}"/>
    <cellStyle name="Standaard" xfId="0" builtinId="0"/>
  </cellStyles>
  <dxfs count="0"/>
  <tableStyles count="0" defaultTableStyle="TableStyleMedium2" defaultPivotStyle="PivotStyleLight16"/>
  <colors>
    <mruColors>
      <color rgb="FFF26762"/>
      <color rgb="FF87BC2E"/>
      <color rgb="FF4C4C4C"/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03A9F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03A9F4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'Tienermoeders naar leeftijd'!$B$5:$U$5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'Tienermoeders naar leeftijd'!$B$18:$U$18</c:f>
              <c:numCache>
                <c:formatCode>0.0</c:formatCode>
                <c:ptCount val="20"/>
                <c:pt idx="0">
                  <c:v>51.595259799453054</c:v>
                </c:pt>
                <c:pt idx="1">
                  <c:v>40.869891263592052</c:v>
                </c:pt>
                <c:pt idx="2">
                  <c:v>42.859925969218779</c:v>
                </c:pt>
                <c:pt idx="3">
                  <c:v>45.363413906802251</c:v>
                </c:pt>
                <c:pt idx="4">
                  <c:v>40.991932163288332</c:v>
                </c:pt>
                <c:pt idx="5">
                  <c:v>40.799444093001476</c:v>
                </c:pt>
                <c:pt idx="6">
                  <c:v>38.166738372069744</c:v>
                </c:pt>
                <c:pt idx="7">
                  <c:v>33.470129137568996</c:v>
                </c:pt>
                <c:pt idx="8">
                  <c:v>34.828791251152346</c:v>
                </c:pt>
                <c:pt idx="9">
                  <c:v>34.268282989304616</c:v>
                </c:pt>
                <c:pt idx="10">
                  <c:v>34.841351706594864</c:v>
                </c:pt>
                <c:pt idx="11">
                  <c:v>34.522597322931922</c:v>
                </c:pt>
                <c:pt idx="12">
                  <c:v>32.263258916016952</c:v>
                </c:pt>
                <c:pt idx="13">
                  <c:v>34.630869472574553</c:v>
                </c:pt>
                <c:pt idx="14">
                  <c:v>35.993046797777701</c:v>
                </c:pt>
                <c:pt idx="15">
                  <c:v>33.528608145969848</c:v>
                </c:pt>
                <c:pt idx="16">
                  <c:v>30.904235024799696</c:v>
                </c:pt>
                <c:pt idx="17">
                  <c:v>29.709259711702906</c:v>
                </c:pt>
                <c:pt idx="18">
                  <c:v>22.44930901324857</c:v>
                </c:pt>
                <c:pt idx="19">
                  <c:v>22.866393484089645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64-4157-B0DB-20B9A72C0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68744"/>
        <c:axId val="600465136"/>
      </c:lineChart>
      <c:catAx>
        <c:axId val="600468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00465136"/>
        <c:crosses val="autoZero"/>
        <c:auto val="1"/>
        <c:lblAlgn val="ctr"/>
        <c:lblOffset val="100"/>
        <c:noMultiLvlLbl val="0"/>
      </c:catAx>
      <c:valAx>
        <c:axId val="600465136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00468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'Tienermoeders naar leeftijd cat'!$B$3</c:f>
              <c:strCache>
                <c:ptCount val="1"/>
                <c:pt idx="0">
                  <c:v>&lt;15-16 jaar</c:v>
                </c:pt>
              </c:strCache>
            </c:strRef>
          </c:tx>
          <c:spPr>
            <a:ln w="28575" cap="rnd">
              <a:solidFill>
                <a:srgbClr val="87BC2E"/>
              </a:solidFill>
              <a:round/>
            </a:ln>
            <a:effectLst/>
          </c:spPr>
          <c:marker>
            <c:symbol val="none"/>
          </c:marker>
          <c:cat>
            <c:numRef>
              <c:f>'Tienermoeders naar leeftijd cat'!$A$4:$A$23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'Tienermoeders naar leeftijd cat'!$B$4:$B$23</c:f>
              <c:numCache>
                <c:formatCode>0.0</c:formatCode>
                <c:ptCount val="20"/>
                <c:pt idx="0">
                  <c:v>27.586206896551722</c:v>
                </c:pt>
                <c:pt idx="1">
                  <c:v>24.454148471615721</c:v>
                </c:pt>
                <c:pt idx="2">
                  <c:v>24.336283185840706</c:v>
                </c:pt>
                <c:pt idx="3">
                  <c:v>24.675324675324674</c:v>
                </c:pt>
                <c:pt idx="4">
                  <c:v>23.5</c:v>
                </c:pt>
                <c:pt idx="5">
                  <c:v>21.608040201005025</c:v>
                </c:pt>
                <c:pt idx="6">
                  <c:v>22.872340425531917</c:v>
                </c:pt>
                <c:pt idx="7">
                  <c:v>21.022727272727273</c:v>
                </c:pt>
                <c:pt idx="8">
                  <c:v>20.207253886010363</c:v>
                </c:pt>
                <c:pt idx="9">
                  <c:v>18.75</c:v>
                </c:pt>
                <c:pt idx="10">
                  <c:v>19</c:v>
                </c:pt>
                <c:pt idx="11">
                  <c:v>18.877551020408163</c:v>
                </c:pt>
                <c:pt idx="12">
                  <c:v>20.967741935483872</c:v>
                </c:pt>
                <c:pt idx="13">
                  <c:v>24.120603015075378</c:v>
                </c:pt>
                <c:pt idx="14">
                  <c:v>12.437810945273633</c:v>
                </c:pt>
                <c:pt idx="15">
                  <c:v>17.934782608695652</c:v>
                </c:pt>
                <c:pt idx="16">
                  <c:v>19.161676646706589</c:v>
                </c:pt>
                <c:pt idx="17" formatCode="General">
                  <c:v>6.5</c:v>
                </c:pt>
                <c:pt idx="18" formatCode="General">
                  <c:v>19.7</c:v>
                </c:pt>
                <c:pt idx="19" formatCode="General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2-426F-A738-5605BC14F5D5}"/>
            </c:ext>
          </c:extLst>
        </c:ser>
        <c:ser>
          <c:idx val="1"/>
          <c:order val="1"/>
          <c:tx>
            <c:strRef>
              <c:f>'Tienermoeders naar leeftijd cat'!$C$3</c:f>
              <c:strCache>
                <c:ptCount val="1"/>
                <c:pt idx="0">
                  <c:v>17 jaar</c:v>
                </c:pt>
              </c:strCache>
            </c:strRef>
          </c:tx>
          <c:spPr>
            <a:ln w="28575" cap="rnd">
              <a:solidFill>
                <a:srgbClr val="F26762"/>
              </a:solidFill>
              <a:round/>
            </a:ln>
            <a:effectLst/>
          </c:spPr>
          <c:marker>
            <c:symbol val="none"/>
          </c:marker>
          <c:cat>
            <c:numRef>
              <c:f>'Tienermoeders naar leeftijd cat'!$A$4:$A$23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'Tienermoeders naar leeftijd cat'!$C$4:$C$23</c:f>
              <c:numCache>
                <c:formatCode>0.0</c:formatCode>
                <c:ptCount val="20"/>
                <c:pt idx="0">
                  <c:v>18.96551724137931</c:v>
                </c:pt>
                <c:pt idx="1">
                  <c:v>19.650655021834062</c:v>
                </c:pt>
                <c:pt idx="2">
                  <c:v>20.79646017699115</c:v>
                </c:pt>
                <c:pt idx="3">
                  <c:v>17.748917748917748</c:v>
                </c:pt>
                <c:pt idx="4">
                  <c:v>21.5</c:v>
                </c:pt>
                <c:pt idx="5">
                  <c:v>19.095477386934672</c:v>
                </c:pt>
                <c:pt idx="6">
                  <c:v>18.085106382978722</c:v>
                </c:pt>
                <c:pt idx="7">
                  <c:v>17.613636363636363</c:v>
                </c:pt>
                <c:pt idx="8">
                  <c:v>15.025906735751295</c:v>
                </c:pt>
                <c:pt idx="9">
                  <c:v>23.4375</c:v>
                </c:pt>
                <c:pt idx="10">
                  <c:v>19</c:v>
                </c:pt>
                <c:pt idx="11">
                  <c:v>16.836734693877553</c:v>
                </c:pt>
                <c:pt idx="12">
                  <c:v>11.290322580645162</c:v>
                </c:pt>
                <c:pt idx="13">
                  <c:v>14.572864321608041</c:v>
                </c:pt>
                <c:pt idx="14">
                  <c:v>18.905472636815919</c:v>
                </c:pt>
                <c:pt idx="15">
                  <c:v>13.586956521739131</c:v>
                </c:pt>
                <c:pt idx="16">
                  <c:v>17.365269461077844</c:v>
                </c:pt>
                <c:pt idx="17" formatCode="General">
                  <c:v>25.2</c:v>
                </c:pt>
                <c:pt idx="18" formatCode="General">
                  <c:v>16.2</c:v>
                </c:pt>
                <c:pt idx="19" formatCode="General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2-426F-A738-5605BC14F5D5}"/>
            </c:ext>
          </c:extLst>
        </c:ser>
        <c:ser>
          <c:idx val="2"/>
          <c:order val="2"/>
          <c:tx>
            <c:strRef>
              <c:f>'Tienermoeders naar leeftijd cat'!$D$3</c:f>
              <c:strCache>
                <c:ptCount val="1"/>
                <c:pt idx="0">
                  <c:v>18 jaar</c:v>
                </c:pt>
              </c:strCache>
            </c:strRef>
          </c:tx>
          <c:spPr>
            <a:ln w="28575" cap="rnd">
              <a:solidFill>
                <a:srgbClr val="4C4C4C"/>
              </a:solidFill>
              <a:round/>
            </a:ln>
            <a:effectLst/>
          </c:spPr>
          <c:marker>
            <c:symbol val="none"/>
          </c:marker>
          <c:cat>
            <c:numRef>
              <c:f>'Tienermoeders naar leeftijd cat'!$A$4:$A$23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'Tienermoeders naar leeftijd cat'!$D$4:$D$23</c:f>
              <c:numCache>
                <c:formatCode>0.0</c:formatCode>
                <c:ptCount val="20"/>
                <c:pt idx="0">
                  <c:v>24.137931034482758</c:v>
                </c:pt>
                <c:pt idx="1">
                  <c:v>24.890829694323145</c:v>
                </c:pt>
                <c:pt idx="2">
                  <c:v>23.008849557522122</c:v>
                </c:pt>
                <c:pt idx="3">
                  <c:v>25.541125541125542</c:v>
                </c:pt>
                <c:pt idx="4">
                  <c:v>22</c:v>
                </c:pt>
                <c:pt idx="5">
                  <c:v>32.663316582914575</c:v>
                </c:pt>
                <c:pt idx="6">
                  <c:v>30.851063829787233</c:v>
                </c:pt>
                <c:pt idx="7">
                  <c:v>31.818181818181817</c:v>
                </c:pt>
                <c:pt idx="8">
                  <c:v>26.424870466321245</c:v>
                </c:pt>
                <c:pt idx="9">
                  <c:v>27.083333333333332</c:v>
                </c:pt>
                <c:pt idx="10">
                  <c:v>29</c:v>
                </c:pt>
                <c:pt idx="11">
                  <c:v>23.979591836734695</c:v>
                </c:pt>
                <c:pt idx="12">
                  <c:v>30.64516129032258</c:v>
                </c:pt>
                <c:pt idx="13">
                  <c:v>26.633165829145728</c:v>
                </c:pt>
                <c:pt idx="14">
                  <c:v>34.82587064676617</c:v>
                </c:pt>
                <c:pt idx="15">
                  <c:v>22.826086956521738</c:v>
                </c:pt>
                <c:pt idx="16">
                  <c:v>26.347305389221557</c:v>
                </c:pt>
                <c:pt idx="17" formatCode="General">
                  <c:v>30.3</c:v>
                </c:pt>
                <c:pt idx="18" formatCode="General">
                  <c:v>22.2</c:v>
                </c:pt>
                <c:pt idx="19" formatCode="General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82-426F-A738-5605BC14F5D5}"/>
            </c:ext>
          </c:extLst>
        </c:ser>
        <c:ser>
          <c:idx val="3"/>
          <c:order val="3"/>
          <c:tx>
            <c:strRef>
              <c:f>'Tienermoeders naar leeftijd cat'!$E$3</c:f>
              <c:strCache>
                <c:ptCount val="1"/>
                <c:pt idx="0">
                  <c:v>19 jaar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none"/>
          </c:marker>
          <c:cat>
            <c:numRef>
              <c:f>'Tienermoeders naar leeftijd cat'!$A$4:$A$23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'Tienermoeders naar leeftijd cat'!$E$4:$E$23</c:f>
              <c:numCache>
                <c:formatCode>0.0</c:formatCode>
                <c:ptCount val="20"/>
                <c:pt idx="0">
                  <c:v>29.310344827586206</c:v>
                </c:pt>
                <c:pt idx="1">
                  <c:v>31.004366812227076</c:v>
                </c:pt>
                <c:pt idx="2">
                  <c:v>31.858407079646017</c:v>
                </c:pt>
                <c:pt idx="3">
                  <c:v>32.034632034632033</c:v>
                </c:pt>
                <c:pt idx="4">
                  <c:v>33</c:v>
                </c:pt>
                <c:pt idx="5">
                  <c:v>26.633165829145728</c:v>
                </c:pt>
                <c:pt idx="6">
                  <c:v>28.191489361702128</c:v>
                </c:pt>
                <c:pt idx="7">
                  <c:v>29.545454545454547</c:v>
                </c:pt>
                <c:pt idx="8">
                  <c:v>38.3419689119171</c:v>
                </c:pt>
                <c:pt idx="9">
                  <c:v>30.729166666666668</c:v>
                </c:pt>
                <c:pt idx="10">
                  <c:v>33</c:v>
                </c:pt>
                <c:pt idx="11">
                  <c:v>40.306122448979593</c:v>
                </c:pt>
                <c:pt idx="12">
                  <c:v>37.096774193548384</c:v>
                </c:pt>
                <c:pt idx="13">
                  <c:v>34.673366834170857</c:v>
                </c:pt>
                <c:pt idx="14">
                  <c:v>33.830845771144276</c:v>
                </c:pt>
                <c:pt idx="15">
                  <c:v>45.652173913043477</c:v>
                </c:pt>
                <c:pt idx="16">
                  <c:v>37.125748502994014</c:v>
                </c:pt>
                <c:pt idx="17" formatCode="General">
                  <c:v>38.1</c:v>
                </c:pt>
                <c:pt idx="18" formatCode="General">
                  <c:v>41.9</c:v>
                </c:pt>
                <c:pt idx="19" formatCode="General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82-426F-A738-5605BC14F5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0521224"/>
        <c:axId val="600521552"/>
      </c:lineChart>
      <c:catAx>
        <c:axId val="60052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00521552"/>
        <c:crosses val="autoZero"/>
        <c:auto val="1"/>
        <c:lblAlgn val="ctr"/>
        <c:lblOffset val="100"/>
        <c:noMultiLvlLbl val="0"/>
      </c:catAx>
      <c:valAx>
        <c:axId val="60052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0052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C4C4C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03A9F4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382-43FA-8CCC-47A0CB2F3229}"/>
              </c:ext>
            </c:extLst>
          </c:dPt>
          <c:cat>
            <c:strRef>
              <c:f>'Curacao vs. caribbean'!$A$4:$A$24</c:f>
              <c:strCache>
                <c:ptCount val="21"/>
                <c:pt idx="0">
                  <c:v>Montserrat</c:v>
                </c:pt>
                <c:pt idx="1">
                  <c:v>Virgin Islands (US)</c:v>
                </c:pt>
                <c:pt idx="2">
                  <c:v>Turks and Caicos Islands</c:v>
                </c:pt>
                <c:pt idx="3">
                  <c:v>Saint Vincent and the Grenadines</c:v>
                </c:pt>
                <c:pt idx="4">
                  <c:v>Anguilla</c:v>
                </c:pt>
                <c:pt idx="5">
                  <c:v>Saint Lucia</c:v>
                </c:pt>
                <c:pt idx="6">
                  <c:v>Virgin Islands (UK)</c:v>
                </c:pt>
                <c:pt idx="7">
                  <c:v>Barbados</c:v>
                </c:pt>
                <c:pt idx="8">
                  <c:v>Curaçao</c:v>
                </c:pt>
                <c:pt idx="9">
                  <c:v>Antigua and Barbuda</c:v>
                </c:pt>
                <c:pt idx="10">
                  <c:v>Bahamas</c:v>
                </c:pt>
                <c:pt idx="11">
                  <c:v>Dominica</c:v>
                </c:pt>
                <c:pt idx="12">
                  <c:v>Grenada</c:v>
                </c:pt>
                <c:pt idx="13">
                  <c:v>Trinidad and Tobago</c:v>
                </c:pt>
                <c:pt idx="14">
                  <c:v>Cayman Islands</c:v>
                </c:pt>
                <c:pt idx="15">
                  <c:v>Saint Kitts and Nevis</c:v>
                </c:pt>
                <c:pt idx="16">
                  <c:v>Sint Maarten</c:v>
                </c:pt>
                <c:pt idx="17">
                  <c:v>Aruba</c:v>
                </c:pt>
                <c:pt idx="18">
                  <c:v>Suriname</c:v>
                </c:pt>
                <c:pt idx="19">
                  <c:v>Jamaica</c:v>
                </c:pt>
                <c:pt idx="20">
                  <c:v>Guyana</c:v>
                </c:pt>
              </c:strCache>
            </c:strRef>
          </c:cat>
          <c:val>
            <c:numRef>
              <c:f>'Curacao vs. caribbean'!$B$4:$B$24</c:f>
              <c:numCache>
                <c:formatCode>General</c:formatCode>
                <c:ptCount val="21"/>
                <c:pt idx="0">
                  <c:v>8.1999999999999993</c:v>
                </c:pt>
                <c:pt idx="1">
                  <c:v>9.4</c:v>
                </c:pt>
                <c:pt idx="2">
                  <c:v>10</c:v>
                </c:pt>
                <c:pt idx="3">
                  <c:v>15.8</c:v>
                </c:pt>
                <c:pt idx="4">
                  <c:v>18</c:v>
                </c:pt>
                <c:pt idx="5">
                  <c:v>18.5</c:v>
                </c:pt>
                <c:pt idx="6">
                  <c:v>18.7</c:v>
                </c:pt>
                <c:pt idx="7">
                  <c:v>21</c:v>
                </c:pt>
                <c:pt idx="8">
                  <c:v>22.9</c:v>
                </c:pt>
                <c:pt idx="9">
                  <c:v>27.3</c:v>
                </c:pt>
                <c:pt idx="10">
                  <c:v>28</c:v>
                </c:pt>
                <c:pt idx="11">
                  <c:v>28.1</c:v>
                </c:pt>
                <c:pt idx="12">
                  <c:v>30</c:v>
                </c:pt>
                <c:pt idx="13">
                  <c:v>31</c:v>
                </c:pt>
                <c:pt idx="14">
                  <c:v>41.3</c:v>
                </c:pt>
                <c:pt idx="15">
                  <c:v>41.5</c:v>
                </c:pt>
                <c:pt idx="16">
                  <c:v>44.5</c:v>
                </c:pt>
                <c:pt idx="17">
                  <c:v>46.4</c:v>
                </c:pt>
                <c:pt idx="18">
                  <c:v>46.7</c:v>
                </c:pt>
                <c:pt idx="19">
                  <c:v>54.4</c:v>
                </c:pt>
                <c:pt idx="20">
                  <c:v>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85599448"/>
        <c:axId val="685597480"/>
      </c:barChart>
      <c:catAx>
        <c:axId val="685599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8559944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518160</xdr:colOff>
      <xdr:row>19</xdr:row>
      <xdr:rowOff>156210</xdr:rowOff>
    </xdr:from>
    <xdr:to>
      <xdr:col>19</xdr:col>
      <xdr:colOff>243840</xdr:colOff>
      <xdr:row>34</xdr:row>
      <xdr:rowOff>156210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38B6AFA5-8FB4-489F-8369-2D55E23ED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590550</xdr:colOff>
      <xdr:row>4</xdr:row>
      <xdr:rowOff>163830</xdr:rowOff>
    </xdr:from>
    <xdr:to>
      <xdr:col>17</xdr:col>
      <xdr:colOff>129540</xdr:colOff>
      <xdr:row>19</xdr:row>
      <xdr:rowOff>163830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A0724B6A-61F6-4CB2-AFD4-A26D8A6D8E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224790</xdr:colOff>
      <xdr:row>0</xdr:row>
      <xdr:rowOff>175260</xdr:rowOff>
    </xdr:from>
    <xdr:to>
      <xdr:col>12</xdr:col>
      <xdr:colOff>529590</xdr:colOff>
      <xdr:row>27</xdr:row>
      <xdr:rowOff>167640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5AD4B10-BF60-4533-8C78-5C787C5400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aho.org/data/index.php/en/indicators/visualizat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A8BA9-AFEE-4D17-8465-E817D306C6FB}">
  <dimension ref="A1:U23"/>
  <sheetViews>
    <sheetView tabSelected="1" topLeftCell="A2" workbookViewId="0">
      <selection activeCell="A5" sqref="A5:U12"/>
    </sheetView>
  </sheetViews>
  <sheetFormatPr defaultRowHeight="14.4" x14ac:dyDescent="0.3"/>
  <cols>
    <col min="1" max="1" width="20.21875" style="5" customWidth="1"/>
    <col min="2" max="19" width="8.88671875" style="5"/>
  </cols>
  <sheetData>
    <row r="1" spans="1:21" ht="20.399999999999999" x14ac:dyDescent="0.35">
      <c r="A1" s="16" t="s">
        <v>35</v>
      </c>
    </row>
    <row r="2" spans="1:21" x14ac:dyDescent="0.3">
      <c r="A2" s="17" t="s">
        <v>34</v>
      </c>
    </row>
    <row r="3" spans="1:21" ht="20.399999999999999" x14ac:dyDescent="0.35">
      <c r="A3" s="16"/>
    </row>
    <row r="5" spans="1:21" x14ac:dyDescent="0.3">
      <c r="A5" s="6" t="s">
        <v>37</v>
      </c>
      <c r="B5" s="6">
        <v>1998</v>
      </c>
      <c r="C5" s="6">
        <v>1999</v>
      </c>
      <c r="D5" s="6">
        <v>2000</v>
      </c>
      <c r="E5" s="6">
        <v>2001</v>
      </c>
      <c r="F5" s="6">
        <v>2002</v>
      </c>
      <c r="G5" s="6">
        <v>2003</v>
      </c>
      <c r="H5" s="6">
        <v>2004</v>
      </c>
      <c r="I5" s="6">
        <v>2005</v>
      </c>
      <c r="J5" s="6">
        <v>2006</v>
      </c>
      <c r="K5" s="6">
        <v>2007</v>
      </c>
      <c r="L5" s="6">
        <v>2008</v>
      </c>
      <c r="M5" s="6">
        <v>2009</v>
      </c>
      <c r="N5" s="6">
        <v>2010</v>
      </c>
      <c r="O5" s="6">
        <v>2011</v>
      </c>
      <c r="P5" s="6">
        <v>2012</v>
      </c>
      <c r="Q5" s="6">
        <v>2013</v>
      </c>
      <c r="R5" s="6">
        <v>2014</v>
      </c>
      <c r="S5" s="6">
        <v>2015</v>
      </c>
      <c r="T5" s="6">
        <v>2016</v>
      </c>
      <c r="U5" s="6">
        <v>2017</v>
      </c>
    </row>
    <row r="6" spans="1:21" x14ac:dyDescent="0.3">
      <c r="A6" s="7" t="s">
        <v>36</v>
      </c>
      <c r="B6" s="8">
        <v>7</v>
      </c>
      <c r="C6" s="8">
        <v>11</v>
      </c>
      <c r="D6" s="8">
        <v>6</v>
      </c>
      <c r="E6" s="8">
        <v>9</v>
      </c>
      <c r="F6" s="8">
        <v>6</v>
      </c>
      <c r="G6" s="8">
        <v>7</v>
      </c>
      <c r="H6" s="8">
        <v>4</v>
      </c>
      <c r="I6" s="8">
        <v>7</v>
      </c>
      <c r="J6" s="8">
        <v>9</v>
      </c>
      <c r="K6" s="8">
        <v>6</v>
      </c>
      <c r="L6" s="8">
        <v>8</v>
      </c>
      <c r="M6" s="8">
        <v>4</v>
      </c>
      <c r="N6" s="8">
        <v>6</v>
      </c>
      <c r="O6" s="8">
        <v>6</v>
      </c>
      <c r="P6" s="8">
        <v>3</v>
      </c>
      <c r="Q6" s="8">
        <v>3</v>
      </c>
      <c r="R6" s="8">
        <v>5</v>
      </c>
      <c r="S6" s="22">
        <v>3</v>
      </c>
      <c r="T6" s="22">
        <v>4</v>
      </c>
      <c r="U6" s="21">
        <v>2</v>
      </c>
    </row>
    <row r="7" spans="1:21" x14ac:dyDescent="0.3">
      <c r="A7" s="5" t="s">
        <v>0</v>
      </c>
      <c r="B7" s="8">
        <v>29</v>
      </c>
      <c r="C7" s="8">
        <v>13</v>
      </c>
      <c r="D7" s="8">
        <v>15</v>
      </c>
      <c r="E7" s="8">
        <v>19</v>
      </c>
      <c r="F7" s="8">
        <v>16</v>
      </c>
      <c r="G7" s="8">
        <v>11</v>
      </c>
      <c r="H7" s="8">
        <v>12</v>
      </c>
      <c r="I7" s="8">
        <v>11</v>
      </c>
      <c r="J7" s="8">
        <v>6</v>
      </c>
      <c r="K7" s="8">
        <v>10</v>
      </c>
      <c r="L7" s="5">
        <v>8</v>
      </c>
      <c r="M7" s="5">
        <v>8</v>
      </c>
      <c r="N7" s="5">
        <v>11</v>
      </c>
      <c r="O7" s="5">
        <v>11</v>
      </c>
      <c r="P7" s="2">
        <v>8</v>
      </c>
      <c r="Q7" s="3">
        <v>14</v>
      </c>
      <c r="R7" s="5">
        <v>7</v>
      </c>
      <c r="S7" s="21">
        <v>1</v>
      </c>
      <c r="T7" s="21">
        <v>2</v>
      </c>
      <c r="U7" s="21">
        <v>5</v>
      </c>
    </row>
    <row r="8" spans="1:21" x14ac:dyDescent="0.3">
      <c r="A8" s="5" t="s">
        <v>1</v>
      </c>
      <c r="B8" s="8">
        <v>44</v>
      </c>
      <c r="C8" s="8">
        <v>32</v>
      </c>
      <c r="D8" s="8">
        <v>34</v>
      </c>
      <c r="E8" s="8">
        <v>29</v>
      </c>
      <c r="F8" s="8">
        <v>25</v>
      </c>
      <c r="G8" s="8">
        <v>25</v>
      </c>
      <c r="H8" s="8">
        <v>27</v>
      </c>
      <c r="I8" s="8">
        <v>19</v>
      </c>
      <c r="J8" s="8">
        <v>24</v>
      </c>
      <c r="K8" s="8">
        <v>20</v>
      </c>
      <c r="L8" s="5">
        <v>22</v>
      </c>
      <c r="M8" s="5">
        <v>25</v>
      </c>
      <c r="N8" s="5">
        <v>22</v>
      </c>
      <c r="O8" s="5">
        <v>31</v>
      </c>
      <c r="P8" s="2">
        <v>14</v>
      </c>
      <c r="Q8" s="3">
        <v>16</v>
      </c>
      <c r="R8" s="5">
        <v>20</v>
      </c>
      <c r="S8" s="21">
        <v>6</v>
      </c>
      <c r="T8" s="21">
        <v>17</v>
      </c>
      <c r="U8" s="21">
        <v>10</v>
      </c>
    </row>
    <row r="9" spans="1:21" x14ac:dyDescent="0.3">
      <c r="A9" s="5" t="s">
        <v>2</v>
      </c>
      <c r="B9" s="8">
        <v>55</v>
      </c>
      <c r="C9" s="8">
        <v>45</v>
      </c>
      <c r="D9" s="8">
        <v>47</v>
      </c>
      <c r="E9" s="8">
        <v>41</v>
      </c>
      <c r="F9" s="8">
        <v>43</v>
      </c>
      <c r="G9" s="8">
        <v>38</v>
      </c>
      <c r="H9" s="8">
        <v>34</v>
      </c>
      <c r="I9" s="8">
        <v>31</v>
      </c>
      <c r="J9" s="8">
        <v>29</v>
      </c>
      <c r="K9" s="8">
        <v>45</v>
      </c>
      <c r="L9" s="5">
        <v>38</v>
      </c>
      <c r="M9" s="5">
        <v>33</v>
      </c>
      <c r="N9" s="5">
        <v>21</v>
      </c>
      <c r="O9" s="5">
        <v>29</v>
      </c>
      <c r="P9" s="2">
        <v>38</v>
      </c>
      <c r="Q9" s="3">
        <v>25</v>
      </c>
      <c r="R9" s="5">
        <v>29</v>
      </c>
      <c r="S9" s="21">
        <v>39</v>
      </c>
      <c r="T9" s="21">
        <v>19</v>
      </c>
      <c r="U9" s="21">
        <v>20</v>
      </c>
    </row>
    <row r="10" spans="1:21" x14ac:dyDescent="0.3">
      <c r="A10" s="5" t="s">
        <v>3</v>
      </c>
      <c r="B10" s="5">
        <v>70</v>
      </c>
      <c r="C10" s="5">
        <v>57</v>
      </c>
      <c r="D10" s="5">
        <v>52</v>
      </c>
      <c r="E10" s="5">
        <v>59</v>
      </c>
      <c r="F10" s="5">
        <v>44</v>
      </c>
      <c r="G10" s="5">
        <v>65</v>
      </c>
      <c r="H10" s="5">
        <v>58</v>
      </c>
      <c r="I10" s="5">
        <v>56</v>
      </c>
      <c r="J10" s="5">
        <v>51</v>
      </c>
      <c r="K10" s="5">
        <v>52</v>
      </c>
      <c r="L10" s="5">
        <v>58</v>
      </c>
      <c r="M10" s="5">
        <v>47</v>
      </c>
      <c r="N10" s="5">
        <v>57</v>
      </c>
      <c r="O10" s="5">
        <v>53</v>
      </c>
      <c r="P10" s="2">
        <v>70</v>
      </c>
      <c r="Q10" s="3">
        <v>42</v>
      </c>
      <c r="R10" s="5">
        <v>44</v>
      </c>
      <c r="S10" s="21">
        <v>47</v>
      </c>
      <c r="T10" s="21">
        <v>26</v>
      </c>
      <c r="U10" s="21">
        <v>24</v>
      </c>
    </row>
    <row r="11" spans="1:21" x14ac:dyDescent="0.3">
      <c r="A11" s="5" t="s">
        <v>4</v>
      </c>
      <c r="B11" s="5">
        <v>85</v>
      </c>
      <c r="C11" s="5">
        <v>71</v>
      </c>
      <c r="D11" s="5">
        <v>72</v>
      </c>
      <c r="E11" s="5">
        <v>74</v>
      </c>
      <c r="F11" s="5">
        <v>66</v>
      </c>
      <c r="G11" s="5">
        <v>53</v>
      </c>
      <c r="H11" s="5">
        <v>53</v>
      </c>
      <c r="I11" s="5">
        <v>52</v>
      </c>
      <c r="J11" s="5">
        <v>74</v>
      </c>
      <c r="K11" s="5">
        <v>59</v>
      </c>
      <c r="L11" s="5">
        <v>66</v>
      </c>
      <c r="M11" s="5">
        <v>79</v>
      </c>
      <c r="N11" s="5">
        <v>69</v>
      </c>
      <c r="O11" s="5">
        <v>69</v>
      </c>
      <c r="P11" s="2">
        <v>68</v>
      </c>
      <c r="Q11" s="3">
        <v>84</v>
      </c>
      <c r="R11" s="5">
        <v>62</v>
      </c>
      <c r="S11" s="21">
        <v>59</v>
      </c>
      <c r="T11" s="21">
        <v>49</v>
      </c>
      <c r="U11" s="21">
        <v>54</v>
      </c>
    </row>
    <row r="12" spans="1:21" x14ac:dyDescent="0.3">
      <c r="A12" s="6" t="s">
        <v>5</v>
      </c>
      <c r="B12" s="6">
        <f t="shared" ref="B12:Q12" si="0">SUM(B6:B11)</f>
        <v>290</v>
      </c>
      <c r="C12" s="6">
        <f t="shared" si="0"/>
        <v>229</v>
      </c>
      <c r="D12" s="6">
        <f t="shared" si="0"/>
        <v>226</v>
      </c>
      <c r="E12" s="6">
        <f t="shared" si="0"/>
        <v>231</v>
      </c>
      <c r="F12" s="6">
        <f t="shared" si="0"/>
        <v>200</v>
      </c>
      <c r="G12" s="6">
        <f t="shared" si="0"/>
        <v>199</v>
      </c>
      <c r="H12" s="6">
        <f t="shared" si="0"/>
        <v>188</v>
      </c>
      <c r="I12" s="6">
        <f t="shared" si="0"/>
        <v>176</v>
      </c>
      <c r="J12" s="6">
        <f t="shared" si="0"/>
        <v>193</v>
      </c>
      <c r="K12" s="6">
        <f t="shared" si="0"/>
        <v>192</v>
      </c>
      <c r="L12" s="6">
        <f t="shared" si="0"/>
        <v>200</v>
      </c>
      <c r="M12" s="6">
        <f t="shared" si="0"/>
        <v>196</v>
      </c>
      <c r="N12" s="6">
        <f t="shared" si="0"/>
        <v>186</v>
      </c>
      <c r="O12" s="6">
        <f t="shared" si="0"/>
        <v>199</v>
      </c>
      <c r="P12" s="6">
        <f t="shared" si="0"/>
        <v>201</v>
      </c>
      <c r="Q12" s="6">
        <f t="shared" si="0"/>
        <v>184</v>
      </c>
      <c r="R12" s="6">
        <f t="shared" ref="R12" si="1">SUM(R6:R11)</f>
        <v>167</v>
      </c>
      <c r="S12" s="23">
        <v>155</v>
      </c>
      <c r="T12" s="23">
        <v>117</v>
      </c>
      <c r="U12" s="23">
        <v>115</v>
      </c>
    </row>
    <row r="13" spans="1:2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21" x14ac:dyDescent="0.3">
      <c r="A14" s="5" t="s">
        <v>6</v>
      </c>
      <c r="B14" s="5">
        <v>2374</v>
      </c>
      <c r="C14" s="5">
        <v>2144</v>
      </c>
      <c r="D14" s="5">
        <v>2189</v>
      </c>
      <c r="E14" s="5">
        <v>2047</v>
      </c>
      <c r="F14" s="5">
        <v>1842</v>
      </c>
      <c r="G14" s="5">
        <v>1929</v>
      </c>
      <c r="H14" s="5">
        <v>1709</v>
      </c>
      <c r="I14" s="5">
        <v>1857</v>
      </c>
      <c r="J14" s="5">
        <v>1867</v>
      </c>
      <c r="K14" s="5">
        <v>1868</v>
      </c>
      <c r="L14" s="5">
        <v>2001</v>
      </c>
      <c r="M14" s="5">
        <v>1898</v>
      </c>
      <c r="N14" s="5">
        <v>2032</v>
      </c>
      <c r="O14" s="5">
        <v>1974</v>
      </c>
      <c r="P14" s="3">
        <v>2039</v>
      </c>
      <c r="Q14" s="3">
        <v>1962</v>
      </c>
      <c r="R14" s="3">
        <v>1963</v>
      </c>
      <c r="S14" s="1">
        <v>1877</v>
      </c>
      <c r="T14" s="1">
        <v>1790</v>
      </c>
      <c r="U14" s="1">
        <v>1548</v>
      </c>
    </row>
    <row r="15" spans="1:21" x14ac:dyDescent="0.3">
      <c r="A15" s="5" t="s">
        <v>7</v>
      </c>
      <c r="B15" s="9">
        <f>B12/B14</f>
        <v>0.12215669755686605</v>
      </c>
      <c r="C15" s="9">
        <f t="shared" ref="C15:R15" si="2">C12/C14</f>
        <v>0.10680970149253731</v>
      </c>
      <c r="D15" s="9">
        <f t="shared" si="2"/>
        <v>0.10324349017816355</v>
      </c>
      <c r="E15" s="9">
        <f t="shared" si="2"/>
        <v>0.11284807034684904</v>
      </c>
      <c r="F15" s="9">
        <f t="shared" si="2"/>
        <v>0.10857763300760044</v>
      </c>
      <c r="G15" s="9">
        <f t="shared" si="2"/>
        <v>0.10316226023846553</v>
      </c>
      <c r="H15" s="9">
        <f t="shared" si="2"/>
        <v>0.11000585137507314</v>
      </c>
      <c r="I15" s="9">
        <f t="shared" si="2"/>
        <v>9.4776521270866984E-2</v>
      </c>
      <c r="J15" s="9">
        <f t="shared" si="2"/>
        <v>0.10337439742903053</v>
      </c>
      <c r="K15" s="9">
        <f t="shared" si="2"/>
        <v>0.10278372591006424</v>
      </c>
      <c r="L15" s="9">
        <f t="shared" si="2"/>
        <v>9.9950024987506242E-2</v>
      </c>
      <c r="M15" s="9">
        <f t="shared" si="2"/>
        <v>0.10326659641728135</v>
      </c>
      <c r="N15" s="9">
        <f t="shared" si="2"/>
        <v>9.1535433070866146E-2</v>
      </c>
      <c r="O15" s="9">
        <f t="shared" si="2"/>
        <v>0.10081053698074975</v>
      </c>
      <c r="P15" s="9">
        <f t="shared" si="2"/>
        <v>9.8577734183423249E-2</v>
      </c>
      <c r="Q15" s="9">
        <f t="shared" si="2"/>
        <v>9.3781855249745152E-2</v>
      </c>
      <c r="R15" s="9">
        <f t="shared" si="2"/>
        <v>8.5073866530820177E-2</v>
      </c>
      <c r="S15" s="18">
        <v>8.2578582844965373E-2</v>
      </c>
      <c r="T15" s="18">
        <v>6.5363128491620112E-2</v>
      </c>
      <c r="U15" s="18">
        <v>7.428940568475452E-2</v>
      </c>
    </row>
    <row r="17" spans="1:21" x14ac:dyDescent="0.3">
      <c r="A17" s="5" t="s">
        <v>8</v>
      </c>
      <c r="B17" s="4">
        <v>5485</v>
      </c>
      <c r="C17" s="4">
        <v>5334</v>
      </c>
      <c r="D17" s="4">
        <v>5133</v>
      </c>
      <c r="E17" s="4">
        <v>4893.8115737076632</v>
      </c>
      <c r="F17" s="4">
        <v>4732.6385891549426</v>
      </c>
      <c r="G17" s="4">
        <v>4705.9464722690836</v>
      </c>
      <c r="H17" s="4">
        <v>4820.9516413550919</v>
      </c>
      <c r="I17" s="4">
        <v>5049.2783970260716</v>
      </c>
      <c r="J17" s="4">
        <v>5282.9855240500819</v>
      </c>
      <c r="K17" s="4">
        <v>5427.7595424915799</v>
      </c>
      <c r="L17" s="4">
        <v>5510.693202056731</v>
      </c>
      <c r="M17" s="4">
        <v>5561.5745884931557</v>
      </c>
      <c r="N17" s="4">
        <v>5579.1016173707048</v>
      </c>
      <c r="O17" s="4">
        <v>5573.0625</v>
      </c>
      <c r="P17" s="4">
        <v>5501.0625</v>
      </c>
      <c r="Q17" s="4">
        <v>5398.375</v>
      </c>
      <c r="R17" s="10">
        <v>5242</v>
      </c>
      <c r="S17" s="4">
        <v>5116.25</v>
      </c>
      <c r="T17" s="4">
        <v>5033.5625</v>
      </c>
      <c r="U17" s="19">
        <v>4941.75</v>
      </c>
    </row>
    <row r="18" spans="1:21" x14ac:dyDescent="0.3">
      <c r="A18" s="5" t="s">
        <v>9</v>
      </c>
      <c r="B18" s="11">
        <f t="shared" ref="B18:N18" si="3">SUM(B7:B11)/B17*1000</f>
        <v>51.595259799453054</v>
      </c>
      <c r="C18" s="11">
        <f t="shared" si="3"/>
        <v>40.869891263592052</v>
      </c>
      <c r="D18" s="11">
        <f t="shared" si="3"/>
        <v>42.859925969218779</v>
      </c>
      <c r="E18" s="11">
        <f t="shared" si="3"/>
        <v>45.363413906802251</v>
      </c>
      <c r="F18" s="11">
        <f t="shared" si="3"/>
        <v>40.991932163288332</v>
      </c>
      <c r="G18" s="11">
        <f t="shared" si="3"/>
        <v>40.799444093001476</v>
      </c>
      <c r="H18" s="11">
        <f t="shared" si="3"/>
        <v>38.166738372069744</v>
      </c>
      <c r="I18" s="11">
        <f t="shared" si="3"/>
        <v>33.470129137568996</v>
      </c>
      <c r="J18" s="11">
        <f t="shared" si="3"/>
        <v>34.828791251152346</v>
      </c>
      <c r="K18" s="11">
        <f t="shared" si="3"/>
        <v>34.268282989304616</v>
      </c>
      <c r="L18" s="11">
        <f t="shared" si="3"/>
        <v>34.841351706594864</v>
      </c>
      <c r="M18" s="11">
        <f t="shared" si="3"/>
        <v>34.522597322931922</v>
      </c>
      <c r="N18" s="11">
        <f t="shared" si="3"/>
        <v>32.263258916016952</v>
      </c>
      <c r="O18" s="11">
        <f>SUM(O7:O11)/O17*1000</f>
        <v>34.630869472574553</v>
      </c>
      <c r="P18" s="11">
        <f t="shared" ref="P18" si="4">SUM(P7:P11)/P17*1000</f>
        <v>35.993046797777701</v>
      </c>
      <c r="Q18" s="11">
        <f>SUM(Q7:Q11)/Q17*1000</f>
        <v>33.528608145969848</v>
      </c>
      <c r="R18" s="11">
        <f t="shared" ref="R18" si="5">SUM(R7:R11)/R17*1000</f>
        <v>30.904235024799696</v>
      </c>
      <c r="S18" s="20">
        <v>29.709259711702906</v>
      </c>
      <c r="T18" s="20">
        <v>22.44930901324857</v>
      </c>
      <c r="U18" s="20">
        <v>22.866393484089645</v>
      </c>
    </row>
    <row r="21" spans="1:21" x14ac:dyDescent="0.3">
      <c r="A21" s="5" t="s">
        <v>38</v>
      </c>
    </row>
    <row r="23" spans="1:21" x14ac:dyDescent="0.3">
      <c r="P23" s="13"/>
      <c r="Q23" s="13"/>
      <c r="R23" s="13"/>
      <c r="S23" s="13"/>
      <c r="T23" s="14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89A90-7215-4532-A4F1-930CE0E37D4D}">
  <dimension ref="A1:U25"/>
  <sheetViews>
    <sheetView workbookViewId="0">
      <selection activeCell="O24" sqref="O24"/>
    </sheetView>
  </sheetViews>
  <sheetFormatPr defaultRowHeight="14.4" x14ac:dyDescent="0.3"/>
  <cols>
    <col min="1" max="1" width="20.88671875" style="24" customWidth="1"/>
    <col min="2" max="6" width="8.88671875" style="24"/>
    <col min="7" max="21" width="8.88671875" style="1"/>
  </cols>
  <sheetData>
    <row r="1" spans="1:6" x14ac:dyDescent="0.3">
      <c r="A1" s="24" t="s">
        <v>41</v>
      </c>
    </row>
    <row r="3" spans="1:6" x14ac:dyDescent="0.3">
      <c r="A3" s="28"/>
      <c r="B3" s="29" t="s">
        <v>10</v>
      </c>
      <c r="C3" s="29" t="s">
        <v>2</v>
      </c>
      <c r="D3" s="29" t="s">
        <v>3</v>
      </c>
      <c r="E3" s="30" t="s">
        <v>4</v>
      </c>
    </row>
    <row r="4" spans="1:6" x14ac:dyDescent="0.3">
      <c r="A4" s="29">
        <v>1998</v>
      </c>
      <c r="B4" s="31">
        <v>27.586206896551722</v>
      </c>
      <c r="C4" s="31">
        <v>18.96551724137931</v>
      </c>
      <c r="D4" s="31">
        <v>24.137931034482758</v>
      </c>
      <c r="E4" s="31">
        <v>29.310344827586206</v>
      </c>
      <c r="F4" s="32"/>
    </row>
    <row r="5" spans="1:6" x14ac:dyDescent="0.3">
      <c r="A5" s="29">
        <v>1999</v>
      </c>
      <c r="B5" s="31">
        <v>24.454148471615721</v>
      </c>
      <c r="C5" s="31">
        <v>19.650655021834062</v>
      </c>
      <c r="D5" s="31">
        <v>24.890829694323145</v>
      </c>
      <c r="E5" s="31">
        <v>31.004366812227076</v>
      </c>
    </row>
    <row r="6" spans="1:6" x14ac:dyDescent="0.3">
      <c r="A6" s="29">
        <v>2000</v>
      </c>
      <c r="B6" s="31">
        <v>24.336283185840706</v>
      </c>
      <c r="C6" s="31">
        <v>20.79646017699115</v>
      </c>
      <c r="D6" s="31">
        <v>23.008849557522122</v>
      </c>
      <c r="E6" s="31">
        <v>31.858407079646017</v>
      </c>
    </row>
    <row r="7" spans="1:6" x14ac:dyDescent="0.3">
      <c r="A7" s="29">
        <v>2001</v>
      </c>
      <c r="B7" s="31">
        <v>24.675324675324674</v>
      </c>
      <c r="C7" s="31">
        <v>17.748917748917748</v>
      </c>
      <c r="D7" s="31">
        <v>25.541125541125542</v>
      </c>
      <c r="E7" s="31">
        <v>32.034632034632033</v>
      </c>
    </row>
    <row r="8" spans="1:6" x14ac:dyDescent="0.3">
      <c r="A8" s="29">
        <v>2002</v>
      </c>
      <c r="B8" s="31">
        <v>23.5</v>
      </c>
      <c r="C8" s="31">
        <v>21.5</v>
      </c>
      <c r="D8" s="31">
        <v>22</v>
      </c>
      <c r="E8" s="31">
        <v>33</v>
      </c>
    </row>
    <row r="9" spans="1:6" x14ac:dyDescent="0.3">
      <c r="A9" s="29">
        <v>2003</v>
      </c>
      <c r="B9" s="31">
        <v>21.608040201005025</v>
      </c>
      <c r="C9" s="31">
        <v>19.095477386934672</v>
      </c>
      <c r="D9" s="31">
        <v>32.663316582914575</v>
      </c>
      <c r="E9" s="31">
        <v>26.633165829145728</v>
      </c>
    </row>
    <row r="10" spans="1:6" x14ac:dyDescent="0.3">
      <c r="A10" s="29">
        <v>2004</v>
      </c>
      <c r="B10" s="31">
        <v>22.872340425531917</v>
      </c>
      <c r="C10" s="31">
        <v>18.085106382978722</v>
      </c>
      <c r="D10" s="31">
        <v>30.851063829787233</v>
      </c>
      <c r="E10" s="31">
        <v>28.191489361702128</v>
      </c>
    </row>
    <row r="11" spans="1:6" x14ac:dyDescent="0.3">
      <c r="A11" s="29">
        <v>2005</v>
      </c>
      <c r="B11" s="31">
        <v>21.022727272727273</v>
      </c>
      <c r="C11" s="31">
        <v>17.613636363636363</v>
      </c>
      <c r="D11" s="31">
        <v>31.818181818181817</v>
      </c>
      <c r="E11" s="31">
        <v>29.545454545454547</v>
      </c>
    </row>
    <row r="12" spans="1:6" x14ac:dyDescent="0.3">
      <c r="A12" s="29">
        <v>2006</v>
      </c>
      <c r="B12" s="31">
        <v>20.207253886010363</v>
      </c>
      <c r="C12" s="31">
        <v>15.025906735751295</v>
      </c>
      <c r="D12" s="31">
        <v>26.424870466321245</v>
      </c>
      <c r="E12" s="31">
        <v>38.3419689119171</v>
      </c>
    </row>
    <row r="13" spans="1:6" x14ac:dyDescent="0.3">
      <c r="A13" s="29">
        <v>2007</v>
      </c>
      <c r="B13" s="31">
        <v>18.75</v>
      </c>
      <c r="C13" s="31">
        <v>23.4375</v>
      </c>
      <c r="D13" s="31">
        <v>27.083333333333332</v>
      </c>
      <c r="E13" s="31">
        <v>30.729166666666668</v>
      </c>
    </row>
    <row r="14" spans="1:6" x14ac:dyDescent="0.3">
      <c r="A14" s="29">
        <v>2008</v>
      </c>
      <c r="B14" s="31">
        <v>19</v>
      </c>
      <c r="C14" s="31">
        <v>19</v>
      </c>
      <c r="D14" s="31">
        <v>29</v>
      </c>
      <c r="E14" s="31">
        <v>33</v>
      </c>
    </row>
    <row r="15" spans="1:6" x14ac:dyDescent="0.3">
      <c r="A15" s="29">
        <v>2009</v>
      </c>
      <c r="B15" s="31">
        <v>18.877551020408163</v>
      </c>
      <c r="C15" s="31">
        <v>16.836734693877553</v>
      </c>
      <c r="D15" s="31">
        <v>23.979591836734695</v>
      </c>
      <c r="E15" s="31">
        <v>40.306122448979593</v>
      </c>
    </row>
    <row r="16" spans="1:6" x14ac:dyDescent="0.3">
      <c r="A16" s="29">
        <v>2010</v>
      </c>
      <c r="B16" s="31">
        <v>20.967741935483872</v>
      </c>
      <c r="C16" s="31">
        <v>11.290322580645162</v>
      </c>
      <c r="D16" s="31">
        <v>30.64516129032258</v>
      </c>
      <c r="E16" s="31">
        <v>37.096774193548384</v>
      </c>
    </row>
    <row r="17" spans="1:10" x14ac:dyDescent="0.3">
      <c r="A17" s="29">
        <v>2011</v>
      </c>
      <c r="B17" s="31">
        <v>24.120603015075378</v>
      </c>
      <c r="C17" s="31">
        <v>14.572864321608041</v>
      </c>
      <c r="D17" s="31">
        <v>26.633165829145728</v>
      </c>
      <c r="E17" s="31">
        <v>34.673366834170857</v>
      </c>
    </row>
    <row r="18" spans="1:10" x14ac:dyDescent="0.3">
      <c r="A18" s="29">
        <v>2012</v>
      </c>
      <c r="B18" s="31">
        <v>12.437810945273633</v>
      </c>
      <c r="C18" s="31">
        <v>18.905472636815919</v>
      </c>
      <c r="D18" s="31">
        <v>34.82587064676617</v>
      </c>
      <c r="E18" s="31">
        <v>33.830845771144276</v>
      </c>
    </row>
    <row r="19" spans="1:10" x14ac:dyDescent="0.3">
      <c r="A19" s="29">
        <v>2013</v>
      </c>
      <c r="B19" s="31">
        <v>17.934782608695652</v>
      </c>
      <c r="C19" s="31">
        <v>13.586956521739131</v>
      </c>
      <c r="D19" s="31">
        <v>22.826086956521738</v>
      </c>
      <c r="E19" s="31">
        <v>45.652173913043477</v>
      </c>
    </row>
    <row r="20" spans="1:10" x14ac:dyDescent="0.3">
      <c r="A20" s="29">
        <v>2014</v>
      </c>
      <c r="B20" s="31">
        <v>19.161676646706589</v>
      </c>
      <c r="C20" s="31">
        <v>17.365269461077844</v>
      </c>
      <c r="D20" s="31">
        <v>26.347305389221557</v>
      </c>
      <c r="E20" s="31">
        <v>37.125748502994014</v>
      </c>
    </row>
    <row r="21" spans="1:10" x14ac:dyDescent="0.3">
      <c r="A21" s="29">
        <v>2015</v>
      </c>
      <c r="B21" s="28">
        <v>6.5</v>
      </c>
      <c r="C21" s="28">
        <v>25.2</v>
      </c>
      <c r="D21" s="28">
        <v>30.3</v>
      </c>
      <c r="E21" s="28">
        <v>38.1</v>
      </c>
    </row>
    <row r="22" spans="1:10" x14ac:dyDescent="0.3">
      <c r="A22" s="29">
        <v>2016</v>
      </c>
      <c r="B22" s="28">
        <v>19.7</v>
      </c>
      <c r="C22" s="28">
        <v>16.2</v>
      </c>
      <c r="D22" s="28">
        <v>22.2</v>
      </c>
      <c r="E22" s="28">
        <v>41.9</v>
      </c>
    </row>
    <row r="23" spans="1:10" x14ac:dyDescent="0.3">
      <c r="A23" s="29">
        <v>2017</v>
      </c>
      <c r="B23" s="28">
        <v>14.8</v>
      </c>
      <c r="C23" s="28">
        <v>20.9</v>
      </c>
      <c r="D23" s="28">
        <v>20.9</v>
      </c>
      <c r="E23" s="28">
        <v>47</v>
      </c>
      <c r="G23" s="27"/>
      <c r="H23" s="27"/>
      <c r="I23" s="27"/>
      <c r="J23" s="27"/>
    </row>
    <row r="24" spans="1:10" x14ac:dyDescent="0.3">
      <c r="G24" s="27"/>
      <c r="H24" s="27"/>
      <c r="I24" s="27"/>
      <c r="J24" s="27"/>
    </row>
    <row r="25" spans="1:10" x14ac:dyDescent="0.3">
      <c r="A25" s="24" t="s">
        <v>32</v>
      </c>
      <c r="G25" s="27"/>
      <c r="H25" s="27"/>
      <c r="I25" s="27"/>
      <c r="J25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FC907-8F6D-4328-835A-5354CDB4A816}">
  <dimension ref="A1:F28"/>
  <sheetViews>
    <sheetView workbookViewId="0">
      <selection activeCell="E19" sqref="E19"/>
    </sheetView>
  </sheetViews>
  <sheetFormatPr defaultRowHeight="14.4" x14ac:dyDescent="0.3"/>
  <cols>
    <col min="1" max="1" width="37.77734375" style="1" customWidth="1"/>
    <col min="2" max="6" width="8.88671875" style="1"/>
  </cols>
  <sheetData>
    <row r="1" spans="1:2" x14ac:dyDescent="0.3">
      <c r="A1" s="5" t="s">
        <v>33</v>
      </c>
    </row>
    <row r="4" spans="1:2" x14ac:dyDescent="0.3">
      <c r="A4" s="12" t="s">
        <v>11</v>
      </c>
      <c r="B4" s="12">
        <v>8.1999999999999993</v>
      </c>
    </row>
    <row r="5" spans="1:2" x14ac:dyDescent="0.3">
      <c r="A5" s="12" t="s">
        <v>12</v>
      </c>
      <c r="B5" s="12">
        <v>9.4</v>
      </c>
    </row>
    <row r="6" spans="1:2" x14ac:dyDescent="0.3">
      <c r="A6" s="12" t="s">
        <v>13</v>
      </c>
      <c r="B6" s="12">
        <v>10</v>
      </c>
    </row>
    <row r="7" spans="1:2" x14ac:dyDescent="0.3">
      <c r="A7" s="12" t="s">
        <v>14</v>
      </c>
      <c r="B7" s="12">
        <v>15.8</v>
      </c>
    </row>
    <row r="8" spans="1:2" x14ac:dyDescent="0.3">
      <c r="A8" s="12" t="s">
        <v>15</v>
      </c>
      <c r="B8" s="12">
        <v>18</v>
      </c>
    </row>
    <row r="9" spans="1:2" x14ac:dyDescent="0.3">
      <c r="A9" s="12" t="s">
        <v>16</v>
      </c>
      <c r="B9" s="12">
        <v>18.5</v>
      </c>
    </row>
    <row r="10" spans="1:2" x14ac:dyDescent="0.3">
      <c r="A10" s="12" t="s">
        <v>17</v>
      </c>
      <c r="B10" s="12">
        <v>18.7</v>
      </c>
    </row>
    <row r="11" spans="1:2" x14ac:dyDescent="0.3">
      <c r="A11" s="12" t="s">
        <v>18</v>
      </c>
      <c r="B11" s="12">
        <v>21</v>
      </c>
    </row>
    <row r="12" spans="1:2" x14ac:dyDescent="0.3">
      <c r="A12" s="15" t="s">
        <v>40</v>
      </c>
      <c r="B12" s="15">
        <v>22.9</v>
      </c>
    </row>
    <row r="13" spans="1:2" x14ac:dyDescent="0.3">
      <c r="A13" s="12" t="s">
        <v>19</v>
      </c>
      <c r="B13" s="12">
        <v>27.3</v>
      </c>
    </row>
    <row r="14" spans="1:2" x14ac:dyDescent="0.3">
      <c r="A14" s="12" t="s">
        <v>20</v>
      </c>
      <c r="B14" s="12">
        <v>28</v>
      </c>
    </row>
    <row r="15" spans="1:2" x14ac:dyDescent="0.3">
      <c r="A15" s="12" t="s">
        <v>21</v>
      </c>
      <c r="B15" s="12">
        <v>28.1</v>
      </c>
    </row>
    <row r="16" spans="1:2" x14ac:dyDescent="0.3">
      <c r="A16" s="12" t="s">
        <v>22</v>
      </c>
      <c r="B16" s="12">
        <v>30</v>
      </c>
    </row>
    <row r="17" spans="1:6" x14ac:dyDescent="0.3">
      <c r="A17" s="12" t="s">
        <v>23</v>
      </c>
      <c r="B17" s="12">
        <v>31</v>
      </c>
    </row>
    <row r="18" spans="1:6" x14ac:dyDescent="0.3">
      <c r="A18" s="12" t="s">
        <v>24</v>
      </c>
      <c r="B18" s="12">
        <v>41.3</v>
      </c>
    </row>
    <row r="19" spans="1:6" x14ac:dyDescent="0.3">
      <c r="A19" s="12" t="s">
        <v>25</v>
      </c>
      <c r="B19" s="12">
        <v>41.5</v>
      </c>
    </row>
    <row r="20" spans="1:6" x14ac:dyDescent="0.3">
      <c r="A20" s="12" t="s">
        <v>26</v>
      </c>
      <c r="B20" s="12">
        <v>44.5</v>
      </c>
    </row>
    <row r="21" spans="1:6" x14ac:dyDescent="0.3">
      <c r="A21" s="12" t="s">
        <v>27</v>
      </c>
      <c r="B21" s="12">
        <v>46.4</v>
      </c>
    </row>
    <row r="22" spans="1:6" x14ac:dyDescent="0.3">
      <c r="A22" s="12" t="s">
        <v>28</v>
      </c>
      <c r="B22" s="12">
        <v>46.7</v>
      </c>
    </row>
    <row r="23" spans="1:6" x14ac:dyDescent="0.3">
      <c r="A23" s="12" t="s">
        <v>29</v>
      </c>
      <c r="B23" s="12">
        <v>54.4</v>
      </c>
    </row>
    <row r="24" spans="1:6" x14ac:dyDescent="0.3">
      <c r="A24" s="12" t="s">
        <v>30</v>
      </c>
      <c r="B24" s="12">
        <v>86.7</v>
      </c>
    </row>
    <row r="25" spans="1:6" s="25" customFormat="1" x14ac:dyDescent="0.3">
      <c r="A25" s="24"/>
      <c r="B25" s="24"/>
      <c r="C25" s="24"/>
      <c r="D25" s="24"/>
      <c r="E25" s="24"/>
      <c r="F25" s="24"/>
    </row>
    <row r="26" spans="1:6" s="25" customFormat="1" x14ac:dyDescent="0.3">
      <c r="A26" s="24" t="s">
        <v>39</v>
      </c>
      <c r="B26" s="24"/>
      <c r="C26" s="24"/>
      <c r="D26" s="24"/>
      <c r="E26" s="24"/>
      <c r="F26" s="24"/>
    </row>
    <row r="27" spans="1:6" s="25" customFormat="1" x14ac:dyDescent="0.3">
      <c r="A27" s="26" t="s">
        <v>31</v>
      </c>
      <c r="B27" s="24"/>
      <c r="C27" s="24"/>
      <c r="D27" s="24"/>
      <c r="E27" s="24"/>
      <c r="F27" s="24"/>
    </row>
    <row r="28" spans="1:6" s="25" customFormat="1" x14ac:dyDescent="0.3">
      <c r="A28" s="24"/>
      <c r="B28" s="24"/>
      <c r="C28" s="24"/>
      <c r="D28" s="24"/>
      <c r="E28" s="24"/>
      <c r="F28" s="24"/>
    </row>
  </sheetData>
  <hyperlinks>
    <hyperlink ref="A27" r:id="rId1" xr:uid="{E0BAE42A-137C-4EB3-8535-F5CCBF4931BA}"/>
  </hyperlinks>
  <pageMargins left="0.7" right="0.7" top="0.75" bottom="0.75" header="0.3" footer="0.3"/>
  <pageSetup paperSize="9" orientation="portrait" horizontalDpi="4294967293" vertic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Tienermoeders naar leeftijd</vt:lpstr>
      <vt:lpstr>Tienermoeders naar leeftijd cat</vt:lpstr>
      <vt:lpstr>Curacao vs. caribbean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VIC</cp:lastModifiedBy>
  <dcterms:created xsi:type="dcterms:W3CDTF">2018-04-12T16:11:19Z</dcterms:created>
  <dcterms:modified xsi:type="dcterms:W3CDTF">2018-05-04T15:20:52Z</dcterms:modified>
</cp:coreProperties>
</file>